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VARO0W\Downloads\"/>
    </mc:Choice>
  </mc:AlternateContent>
  <bookViews>
    <workbookView xWindow="0" yWindow="0" windowWidth="28800" windowHeight="12585"/>
  </bookViews>
  <sheets>
    <sheet name="DATOS" sheetId="4" r:id="rId1"/>
  </sheets>
  <calcPr calcId="152511"/>
</workbook>
</file>

<file path=xl/calcChain.xml><?xml version="1.0" encoding="utf-8"?>
<calcChain xmlns="http://schemas.openxmlformats.org/spreadsheetml/2006/main">
  <c r="P3" i="4" l="1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" i="4"/>
  <c r="O3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" i="4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" i="4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" i="4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" i="4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" i="4"/>
  <c r="K2" i="4" s="1"/>
  <c r="Q2" i="4" s="1"/>
  <c r="G3" i="4"/>
  <c r="I3" i="4" s="1"/>
  <c r="G4" i="4"/>
  <c r="I4" i="4" s="1"/>
  <c r="G5" i="4"/>
  <c r="I5" i="4" s="1"/>
  <c r="G6" i="4"/>
  <c r="I6" i="4" s="1"/>
  <c r="G7" i="4"/>
  <c r="I7" i="4" s="1"/>
  <c r="G8" i="4"/>
  <c r="I8" i="4" s="1"/>
  <c r="G9" i="4"/>
  <c r="I9" i="4" s="1"/>
  <c r="G10" i="4"/>
  <c r="I10" i="4" s="1"/>
  <c r="G11" i="4"/>
  <c r="I11" i="4" s="1"/>
  <c r="G12" i="4"/>
  <c r="I12" i="4" s="1"/>
  <c r="G13" i="4"/>
  <c r="I13" i="4" s="1"/>
  <c r="G14" i="4"/>
  <c r="I14" i="4" s="1"/>
  <c r="G15" i="4"/>
  <c r="I15" i="4" s="1"/>
  <c r="G16" i="4"/>
  <c r="I16" i="4" s="1"/>
  <c r="G17" i="4"/>
  <c r="I17" i="4" s="1"/>
  <c r="G18" i="4"/>
  <c r="I18" i="4" s="1"/>
  <c r="G19" i="4"/>
  <c r="I19" i="4" s="1"/>
  <c r="G20" i="4"/>
  <c r="I20" i="4" s="1"/>
  <c r="G21" i="4"/>
  <c r="I21" i="4" s="1"/>
  <c r="G22" i="4"/>
  <c r="I22" i="4" s="1"/>
  <c r="G23" i="4"/>
  <c r="I23" i="4" s="1"/>
  <c r="G24" i="4"/>
  <c r="I24" i="4" s="1"/>
  <c r="G25" i="4"/>
  <c r="I25" i="4" s="1"/>
  <c r="G26" i="4"/>
  <c r="I26" i="4" s="1"/>
  <c r="G2" i="4"/>
  <c r="I2" i="4" s="1"/>
</calcChain>
</file>

<file path=xl/sharedStrings.xml><?xml version="1.0" encoding="utf-8"?>
<sst xmlns="http://schemas.openxmlformats.org/spreadsheetml/2006/main" count="10" uniqueCount="10">
  <si>
    <t>PROB</t>
  </si>
  <si>
    <t>POSITIVOS</t>
  </si>
  <si>
    <t>NEGATIVOS</t>
  </si>
  <si>
    <t>FALSOS POSITIVOS</t>
  </si>
  <si>
    <t>FALSOS NEGATIVOS</t>
  </si>
  <si>
    <t>ESPECIFICIDAD</t>
  </si>
  <si>
    <t>SENSIBILIDAD</t>
  </si>
  <si>
    <t>PARA GRAFICO</t>
  </si>
  <si>
    <t>Simulación</t>
  </si>
  <si>
    <t>ABCR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</si>
</sst>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16" fillId="0" borderId="0" xfId="0" applyFont="1"/>
    <xf numFmtId="164" fontId="0" fillId="0" borderId="0" xfId="42" applyNumberFormat="1" applyFont="1"/>
    <xf numFmtId="0" fontId="16" fillId="33" borderId="0" xfId="0" applyFont="1" applyFill="1" applyAlignment="1">
      <alignment horizontal="center" wrapText="1"/>
    </xf>
    <xf numFmtId="0" fontId="16" fillId="0" borderId="0" xfId="0" applyFont="1" applyAlignment="1">
      <alignment horizontal="center"/>
    </xf>
    <xf numFmtId="164" fontId="0" fillId="0" borderId="0" xfId="0" applyNumberFormat="1"/>
    <xf numFmtId="0" fontId="16" fillId="33" borderId="0" xfId="0" applyFont="1" applyFill="1" applyAlignment="1">
      <alignment horizont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Porcentaje" xfId="42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DATOS!$G$2:$G$27</c:f>
              <c:numCache>
                <c:formatCode>0.0%</c:formatCode>
                <c:ptCount val="26"/>
                <c:pt idx="0">
                  <c:v>1.5021581004710099E-4</c:v>
                </c:pt>
                <c:pt idx="1">
                  <c:v>5.1729259070141533E-4</c:v>
                </c:pt>
                <c:pt idx="2">
                  <c:v>1.5774816988777536E-3</c:v>
                </c:pt>
                <c:pt idx="3">
                  <c:v>3.5120689884974741E-3</c:v>
                </c:pt>
                <c:pt idx="4">
                  <c:v>6.7784765897973449E-3</c:v>
                </c:pt>
                <c:pt idx="5">
                  <c:v>1.13262477816108E-2</c:v>
                </c:pt>
                <c:pt idx="6">
                  <c:v>1.7805315722611226E-2</c:v>
                </c:pt>
                <c:pt idx="7">
                  <c:v>2.6502252095723169E-2</c:v>
                </c:pt>
                <c:pt idx="8">
                  <c:v>3.6425657942578356E-2</c:v>
                </c:pt>
                <c:pt idx="9">
                  <c:v>4.863080555592196E-2</c:v>
                </c:pt>
                <c:pt idx="10">
                  <c:v>6.3535075834308938E-2</c:v>
                </c:pt>
                <c:pt idx="11">
                  <c:v>8.0868121846727162E-2</c:v>
                </c:pt>
                <c:pt idx="12">
                  <c:v>0.10083973136447351</c:v>
                </c:pt>
                <c:pt idx="13">
                  <c:v>0.12457236692058568</c:v>
                </c:pt>
                <c:pt idx="14">
                  <c:v>0.15419029860409705</c:v>
                </c:pt>
                <c:pt idx="15">
                  <c:v>0.18952262963975994</c:v>
                </c:pt>
                <c:pt idx="16">
                  <c:v>0.23381652357781571</c:v>
                </c:pt>
                <c:pt idx="17">
                  <c:v>0.28991780081853674</c:v>
                </c:pt>
                <c:pt idx="18">
                  <c:v>0.36118417198306563</c:v>
                </c:pt>
                <c:pt idx="19">
                  <c:v>0.44930565203472039</c:v>
                </c:pt>
                <c:pt idx="20">
                  <c:v>0.55556211062865768</c:v>
                </c:pt>
                <c:pt idx="21">
                  <c:v>0.67722289536461555</c:v>
                </c:pt>
                <c:pt idx="22">
                  <c:v>0.80519545346436971</c:v>
                </c:pt>
                <c:pt idx="23">
                  <c:v>0.92156198210915463</c:v>
                </c:pt>
                <c:pt idx="24">
                  <c:v>0.98971712171927606</c:v>
                </c:pt>
              </c:numCache>
            </c:numRef>
          </c:xVal>
          <c:yVal>
            <c:numRef>
              <c:f>DATOS!$H$2:$H$27</c:f>
              <c:numCache>
                <c:formatCode>0.0%</c:formatCode>
                <c:ptCount val="26"/>
                <c:pt idx="0">
                  <c:v>0.30298944642441844</c:v>
                </c:pt>
                <c:pt idx="1">
                  <c:v>0.44882831391514616</c:v>
                </c:pt>
                <c:pt idx="2">
                  <c:v>0.46446273597566429</c:v>
                </c:pt>
                <c:pt idx="3">
                  <c:v>0.47296874720797671</c:v>
                </c:pt>
                <c:pt idx="4">
                  <c:v>0.48373607189618162</c:v>
                </c:pt>
                <c:pt idx="5">
                  <c:v>0.49758063800129626</c:v>
                </c:pt>
                <c:pt idx="6">
                  <c:v>0.51406691528846915</c:v>
                </c:pt>
                <c:pt idx="7">
                  <c:v>0.53267562179818684</c:v>
                </c:pt>
                <c:pt idx="8">
                  <c:v>0.55327378983349873</c:v>
                </c:pt>
                <c:pt idx="9">
                  <c:v>0.57557363545461349</c:v>
                </c:pt>
                <c:pt idx="10">
                  <c:v>0.59904691082059836</c:v>
                </c:pt>
                <c:pt idx="11">
                  <c:v>0.62309510083918973</c:v>
                </c:pt>
                <c:pt idx="12">
                  <c:v>0.647625073042569</c:v>
                </c:pt>
                <c:pt idx="13">
                  <c:v>0.67331380617169556</c:v>
                </c:pt>
                <c:pt idx="14">
                  <c:v>0.69971887567814117</c:v>
                </c:pt>
                <c:pt idx="15">
                  <c:v>0.72747411509751991</c:v>
                </c:pt>
                <c:pt idx="16">
                  <c:v>0.75703983891468329</c:v>
                </c:pt>
                <c:pt idx="17">
                  <c:v>0.78906185401008777</c:v>
                </c:pt>
                <c:pt idx="18">
                  <c:v>0.82409511848526595</c:v>
                </c:pt>
                <c:pt idx="19">
                  <c:v>0.86055115105043112</c:v>
                </c:pt>
                <c:pt idx="20">
                  <c:v>0.89863668708888</c:v>
                </c:pt>
                <c:pt idx="21">
                  <c:v>0.93598883120282705</c:v>
                </c:pt>
                <c:pt idx="22">
                  <c:v>0.96801065429545385</c:v>
                </c:pt>
                <c:pt idx="23">
                  <c:v>0.98976817401259298</c:v>
                </c:pt>
                <c:pt idx="24">
                  <c:v>0.99786307483286996</c:v>
                </c:pt>
              </c:numCache>
            </c:numRef>
          </c:yVal>
          <c:smooth val="1"/>
        </c:ser>
        <c:ser>
          <c:idx val="1"/>
          <c:order val="1"/>
          <c:marker>
            <c:symbol val="none"/>
          </c:marker>
          <c:trendline>
            <c:trendlineType val="linear"/>
            <c:dispRSqr val="0"/>
            <c:dispEq val="0"/>
          </c:trendline>
          <c:xVal>
            <c:numRef>
              <c:f>DATOS!$G$2:$G$27</c:f>
              <c:numCache>
                <c:formatCode>0.0%</c:formatCode>
                <c:ptCount val="26"/>
                <c:pt idx="0">
                  <c:v>1.5021581004710099E-4</c:v>
                </c:pt>
                <c:pt idx="1">
                  <c:v>5.1729259070141533E-4</c:v>
                </c:pt>
                <c:pt idx="2">
                  <c:v>1.5774816988777536E-3</c:v>
                </c:pt>
                <c:pt idx="3">
                  <c:v>3.5120689884974741E-3</c:v>
                </c:pt>
                <c:pt idx="4">
                  <c:v>6.7784765897973449E-3</c:v>
                </c:pt>
                <c:pt idx="5">
                  <c:v>1.13262477816108E-2</c:v>
                </c:pt>
                <c:pt idx="6">
                  <c:v>1.7805315722611226E-2</c:v>
                </c:pt>
                <c:pt idx="7">
                  <c:v>2.6502252095723169E-2</c:v>
                </c:pt>
                <c:pt idx="8">
                  <c:v>3.6425657942578356E-2</c:v>
                </c:pt>
                <c:pt idx="9">
                  <c:v>4.863080555592196E-2</c:v>
                </c:pt>
                <c:pt idx="10">
                  <c:v>6.3535075834308938E-2</c:v>
                </c:pt>
                <c:pt idx="11">
                  <c:v>8.0868121846727162E-2</c:v>
                </c:pt>
                <c:pt idx="12">
                  <c:v>0.10083973136447351</c:v>
                </c:pt>
                <c:pt idx="13">
                  <c:v>0.12457236692058568</c:v>
                </c:pt>
                <c:pt idx="14">
                  <c:v>0.15419029860409705</c:v>
                </c:pt>
                <c:pt idx="15">
                  <c:v>0.18952262963975994</c:v>
                </c:pt>
                <c:pt idx="16">
                  <c:v>0.23381652357781571</c:v>
                </c:pt>
                <c:pt idx="17">
                  <c:v>0.28991780081853674</c:v>
                </c:pt>
                <c:pt idx="18">
                  <c:v>0.36118417198306563</c:v>
                </c:pt>
                <c:pt idx="19">
                  <c:v>0.44930565203472039</c:v>
                </c:pt>
                <c:pt idx="20">
                  <c:v>0.55556211062865768</c:v>
                </c:pt>
                <c:pt idx="21">
                  <c:v>0.67722289536461555</c:v>
                </c:pt>
                <c:pt idx="22">
                  <c:v>0.80519545346436971</c:v>
                </c:pt>
                <c:pt idx="23">
                  <c:v>0.92156198210915463</c:v>
                </c:pt>
                <c:pt idx="24">
                  <c:v>0.98971712171927606</c:v>
                </c:pt>
              </c:numCache>
            </c:numRef>
          </c:xVal>
          <c:yVal>
            <c:numRef>
              <c:f>DATOS!$I$2:$I$27</c:f>
              <c:numCache>
                <c:formatCode>0.0%</c:formatCode>
                <c:ptCount val="26"/>
                <c:pt idx="0">
                  <c:v>1.5021581004710099E-4</c:v>
                </c:pt>
                <c:pt idx="1">
                  <c:v>5.1729259070141533E-4</c:v>
                </c:pt>
                <c:pt idx="2">
                  <c:v>1.5774816988777536E-3</c:v>
                </c:pt>
                <c:pt idx="3">
                  <c:v>3.5120689884974741E-3</c:v>
                </c:pt>
                <c:pt idx="4">
                  <c:v>6.7784765897973449E-3</c:v>
                </c:pt>
                <c:pt idx="5">
                  <c:v>1.13262477816108E-2</c:v>
                </c:pt>
                <c:pt idx="6">
                  <c:v>1.7805315722611226E-2</c:v>
                </c:pt>
                <c:pt idx="7">
                  <c:v>2.6502252095723169E-2</c:v>
                </c:pt>
                <c:pt idx="8">
                  <c:v>3.6425657942578356E-2</c:v>
                </c:pt>
                <c:pt idx="9">
                  <c:v>4.863080555592196E-2</c:v>
                </c:pt>
                <c:pt idx="10">
                  <c:v>6.3535075834308938E-2</c:v>
                </c:pt>
                <c:pt idx="11">
                  <c:v>8.0868121846727162E-2</c:v>
                </c:pt>
                <c:pt idx="12">
                  <c:v>0.10083973136447351</c:v>
                </c:pt>
                <c:pt idx="13">
                  <c:v>0.12457236692058568</c:v>
                </c:pt>
                <c:pt idx="14">
                  <c:v>0.15419029860409705</c:v>
                </c:pt>
                <c:pt idx="15">
                  <c:v>0.18952262963975994</c:v>
                </c:pt>
                <c:pt idx="16">
                  <c:v>0.23381652357781571</c:v>
                </c:pt>
                <c:pt idx="17">
                  <c:v>0.28991780081853674</c:v>
                </c:pt>
                <c:pt idx="18">
                  <c:v>0.36118417198306563</c:v>
                </c:pt>
                <c:pt idx="19">
                  <c:v>0.44930565203472039</c:v>
                </c:pt>
                <c:pt idx="20">
                  <c:v>0.55556211062865768</c:v>
                </c:pt>
                <c:pt idx="21">
                  <c:v>0.67722289536461555</c:v>
                </c:pt>
                <c:pt idx="22">
                  <c:v>0.80519545346436971</c:v>
                </c:pt>
                <c:pt idx="23">
                  <c:v>0.92156198210915463</c:v>
                </c:pt>
                <c:pt idx="24">
                  <c:v>0.98971712171927606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5202192"/>
        <c:axId val="685201072"/>
      </c:scatterChart>
      <c:valAx>
        <c:axId val="685202192"/>
        <c:scaling>
          <c:orientation val="minMax"/>
          <c:max val="1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Sensibilidad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ES"/>
          </a:p>
        </c:txPr>
        <c:crossAx val="685201072"/>
        <c:crosses val="autoZero"/>
        <c:crossBetween val="midCat"/>
        <c:majorUnit val="0.1"/>
      </c:valAx>
      <c:valAx>
        <c:axId val="685201072"/>
        <c:scaling>
          <c:orientation val="minMax"/>
          <c:max val="1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Especificidad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6852021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676275</xdr:colOff>
      <xdr:row>6</xdr:row>
      <xdr:rowOff>152400</xdr:rowOff>
    </xdr:from>
    <xdr:to>
      <xdr:col>21</xdr:col>
      <xdr:colOff>438150</xdr:colOff>
      <xdr:row>21</xdr:row>
      <xdr:rowOff>38100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Q2" sqref="Q2"/>
    </sheetView>
  </sheetViews>
  <sheetFormatPr baseColWidth="10" defaultRowHeight="15" x14ac:dyDescent="0.25"/>
  <cols>
    <col min="2" max="5" width="12.42578125" customWidth="1"/>
    <col min="6" max="6" width="2.140625" customWidth="1"/>
    <col min="7" max="8" width="13.7109375" customWidth="1"/>
    <col min="10" max="10" width="2.85546875" customWidth="1"/>
  </cols>
  <sheetData>
    <row r="1" spans="1:17" ht="3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/>
      <c r="G1" s="3" t="s">
        <v>5</v>
      </c>
      <c r="H1" s="3" t="s">
        <v>6</v>
      </c>
      <c r="I1" s="3" t="s">
        <v>7</v>
      </c>
      <c r="K1" s="6" t="s">
        <v>8</v>
      </c>
      <c r="L1" s="6"/>
      <c r="M1" s="6"/>
      <c r="N1" s="6"/>
      <c r="O1" s="6"/>
      <c r="P1" s="6"/>
      <c r="Q1" s="3" t="s">
        <v>9</v>
      </c>
    </row>
    <row r="2" spans="1:17" x14ac:dyDescent="0.25">
      <c r="A2">
        <v>0.96179441379999997</v>
      </c>
      <c r="B2">
        <v>96407</v>
      </c>
      <c r="C2">
        <v>299524</v>
      </c>
      <c r="D2">
        <v>45</v>
      </c>
      <c r="E2">
        <v>221779</v>
      </c>
      <c r="G2" s="2">
        <f>D2/(D2+C2)</f>
        <v>1.5021581004710099E-4</v>
      </c>
      <c r="H2" s="2">
        <f>B2/(B2+E2)</f>
        <v>0.30298944642441844</v>
      </c>
      <c r="I2" s="5">
        <f>+G2</f>
        <v>1.5021581004710099E-4</v>
      </c>
      <c r="K2">
        <f ca="1">IF(RAND()&gt;H2,0,1)</f>
        <v>1</v>
      </c>
      <c r="L2">
        <f ca="1">IF(RAND()&gt;H2,0,1)</f>
        <v>0</v>
      </c>
      <c r="M2">
        <f ca="1">IF(RAND()&gt;H2,0,1)</f>
        <v>0</v>
      </c>
      <c r="N2">
        <f ca="1">IF(RAND()&gt;H2,0,1)</f>
        <v>0</v>
      </c>
      <c r="O2">
        <f ca="1">IF(RAND()&gt;H2,0,1)</f>
        <v>0</v>
      </c>
      <c r="P2">
        <f ca="1">IF(RAND()&gt;H2,0,1)</f>
        <v>1</v>
      </c>
      <c r="Q2" s="1">
        <f ca="1">(SUM(K2:P26)/COUNT(K2:P26))</f>
        <v>0.68666666666666665</v>
      </c>
    </row>
    <row r="3" spans="1:17" x14ac:dyDescent="0.25">
      <c r="A3">
        <v>0.91996670879999998</v>
      </c>
      <c r="B3">
        <v>102086</v>
      </c>
      <c r="C3">
        <v>299482</v>
      </c>
      <c r="D3">
        <v>155</v>
      </c>
      <c r="E3">
        <v>125364</v>
      </c>
      <c r="G3" s="2">
        <f t="shared" ref="G3:G26" si="0">D3/(D3+C3)</f>
        <v>5.1729259070141533E-4</v>
      </c>
      <c r="H3" s="2">
        <f t="shared" ref="H3:H26" si="1">B3/(B3+E3)</f>
        <v>0.44882831391514616</v>
      </c>
      <c r="I3" s="5">
        <f t="shared" ref="I3:I26" si="2">+G3</f>
        <v>5.1729259070141533E-4</v>
      </c>
      <c r="K3">
        <f t="shared" ref="K3:L26" ca="1" si="3">IF(RAND()&gt;H3,0,1)</f>
        <v>1</v>
      </c>
      <c r="L3">
        <f t="shared" ref="L3:L26" ca="1" si="4">IF(RAND()&gt;H3,0,1)</f>
        <v>0</v>
      </c>
      <c r="M3">
        <f t="shared" ref="M3:M26" ca="1" si="5">IF(RAND()&gt;H3,0,1)</f>
        <v>0</v>
      </c>
      <c r="N3">
        <f t="shared" ref="N3:N26" ca="1" si="6">IF(RAND()&gt;H3,0,1)</f>
        <v>0</v>
      </c>
      <c r="O3">
        <f t="shared" ref="O3:O26" ca="1" si="7">IF(RAND()&gt;H3,0,1)</f>
        <v>0</v>
      </c>
      <c r="P3">
        <f t="shared" ref="P3:P26" ca="1" si="8">IF(RAND()&gt;H3,0,1)</f>
        <v>1</v>
      </c>
    </row>
    <row r="4" spans="1:17" x14ac:dyDescent="0.25">
      <c r="A4">
        <v>0.87278715620000002</v>
      </c>
      <c r="B4">
        <v>103826</v>
      </c>
      <c r="C4">
        <v>299372</v>
      </c>
      <c r="D4">
        <v>473</v>
      </c>
      <c r="E4">
        <v>119714</v>
      </c>
      <c r="G4" s="2">
        <f t="shared" si="0"/>
        <v>1.5774816988777536E-3</v>
      </c>
      <c r="H4" s="2">
        <f t="shared" si="1"/>
        <v>0.46446273597566429</v>
      </c>
      <c r="I4" s="5">
        <f t="shared" si="2"/>
        <v>1.5774816988777536E-3</v>
      </c>
      <c r="K4">
        <f t="shared" ca="1" si="3"/>
        <v>1</v>
      </c>
      <c r="L4">
        <f t="shared" ca="1" si="4"/>
        <v>1</v>
      </c>
      <c r="M4">
        <f t="shared" ca="1" si="5"/>
        <v>1</v>
      </c>
      <c r="N4">
        <f t="shared" ca="1" si="6"/>
        <v>0</v>
      </c>
      <c r="O4">
        <f t="shared" ca="1" si="7"/>
        <v>0</v>
      </c>
      <c r="P4">
        <f t="shared" ca="1" si="8"/>
        <v>1</v>
      </c>
    </row>
    <row r="5" spans="1:17" x14ac:dyDescent="0.25">
      <c r="A5">
        <v>0.82848120869999997</v>
      </c>
      <c r="B5">
        <v>105875</v>
      </c>
      <c r="C5">
        <v>299054</v>
      </c>
      <c r="D5">
        <v>1054</v>
      </c>
      <c r="E5">
        <v>117977</v>
      </c>
      <c r="G5" s="2">
        <f t="shared" si="0"/>
        <v>3.5120689884974741E-3</v>
      </c>
      <c r="H5" s="2">
        <f t="shared" si="1"/>
        <v>0.47296874720797671</v>
      </c>
      <c r="I5" s="5">
        <f t="shared" si="2"/>
        <v>3.5120689884974741E-3</v>
      </c>
      <c r="K5">
        <f t="shared" ca="1" si="3"/>
        <v>0</v>
      </c>
      <c r="L5">
        <f t="shared" ca="1" si="4"/>
        <v>0</v>
      </c>
      <c r="M5">
        <f t="shared" ca="1" si="5"/>
        <v>0</v>
      </c>
      <c r="N5">
        <f t="shared" ca="1" si="6"/>
        <v>0</v>
      </c>
      <c r="O5">
        <f t="shared" ca="1" si="7"/>
        <v>0</v>
      </c>
      <c r="P5">
        <f t="shared" ca="1" si="8"/>
        <v>1</v>
      </c>
    </row>
    <row r="6" spans="1:17" x14ac:dyDescent="0.25">
      <c r="A6">
        <v>0.78639013449999995</v>
      </c>
      <c r="B6">
        <v>108621</v>
      </c>
      <c r="C6">
        <v>298473</v>
      </c>
      <c r="D6">
        <v>2037</v>
      </c>
      <c r="E6">
        <v>115925</v>
      </c>
      <c r="G6" s="2">
        <f t="shared" si="0"/>
        <v>6.7784765897973449E-3</v>
      </c>
      <c r="H6" s="2">
        <f t="shared" si="1"/>
        <v>0.48373607189618162</v>
      </c>
      <c r="I6" s="5">
        <f t="shared" si="2"/>
        <v>6.7784765897973449E-3</v>
      </c>
      <c r="K6">
        <f t="shared" ca="1" si="3"/>
        <v>1</v>
      </c>
      <c r="L6">
        <f t="shared" ca="1" si="4"/>
        <v>0</v>
      </c>
      <c r="M6">
        <f t="shared" ca="1" si="5"/>
        <v>1</v>
      </c>
      <c r="N6">
        <f t="shared" ca="1" si="6"/>
        <v>0</v>
      </c>
      <c r="O6">
        <f t="shared" ca="1" si="7"/>
        <v>0</v>
      </c>
      <c r="P6">
        <f t="shared" ca="1" si="8"/>
        <v>0</v>
      </c>
    </row>
    <row r="7" spans="1:17" x14ac:dyDescent="0.25">
      <c r="A7">
        <v>0.74520077949999997</v>
      </c>
      <c r="B7">
        <v>112088</v>
      </c>
      <c r="C7">
        <v>297486</v>
      </c>
      <c r="D7">
        <v>3408</v>
      </c>
      <c r="E7">
        <v>113178</v>
      </c>
      <c r="G7" s="2">
        <f t="shared" si="0"/>
        <v>1.13262477816108E-2</v>
      </c>
      <c r="H7" s="2">
        <f t="shared" si="1"/>
        <v>0.49758063800129626</v>
      </c>
      <c r="I7" s="5">
        <f t="shared" si="2"/>
        <v>1.13262477816108E-2</v>
      </c>
      <c r="K7">
        <f t="shared" ca="1" si="3"/>
        <v>1</v>
      </c>
      <c r="L7">
        <f t="shared" ca="1" si="4"/>
        <v>1</v>
      </c>
      <c r="M7">
        <f t="shared" ca="1" si="5"/>
        <v>1</v>
      </c>
      <c r="N7">
        <f t="shared" ca="1" si="6"/>
        <v>0</v>
      </c>
      <c r="O7">
        <f t="shared" ca="1" si="7"/>
        <v>1</v>
      </c>
      <c r="P7">
        <f t="shared" ca="1" si="8"/>
        <v>0</v>
      </c>
    </row>
    <row r="8" spans="1:17" x14ac:dyDescent="0.25">
      <c r="A8">
        <v>0.7048525497</v>
      </c>
      <c r="B8">
        <v>116065</v>
      </c>
      <c r="C8">
        <v>296115</v>
      </c>
      <c r="D8">
        <v>5368</v>
      </c>
      <c r="E8">
        <v>109713</v>
      </c>
      <c r="G8" s="2">
        <f t="shared" si="0"/>
        <v>1.7805315722611226E-2</v>
      </c>
      <c r="H8" s="2">
        <f t="shared" si="1"/>
        <v>0.51406691528846915</v>
      </c>
      <c r="I8" s="5">
        <f t="shared" si="2"/>
        <v>1.7805315722611226E-2</v>
      </c>
      <c r="K8">
        <f t="shared" ca="1" si="3"/>
        <v>0</v>
      </c>
      <c r="L8">
        <f t="shared" ca="1" si="4"/>
        <v>1</v>
      </c>
      <c r="M8">
        <f t="shared" ca="1" si="5"/>
        <v>1</v>
      </c>
      <c r="N8">
        <f t="shared" ca="1" si="6"/>
        <v>1</v>
      </c>
      <c r="O8">
        <f t="shared" ca="1" si="7"/>
        <v>0</v>
      </c>
      <c r="P8">
        <f t="shared" ca="1" si="8"/>
        <v>0</v>
      </c>
    </row>
    <row r="9" spans="1:17" x14ac:dyDescent="0.25">
      <c r="A9">
        <v>0.66487554800000004</v>
      </c>
      <c r="B9">
        <v>120512</v>
      </c>
      <c r="C9">
        <v>294155</v>
      </c>
      <c r="D9">
        <v>8008</v>
      </c>
      <c r="E9">
        <v>105727</v>
      </c>
      <c r="G9" s="2">
        <f t="shared" si="0"/>
        <v>2.6502252095723169E-2</v>
      </c>
      <c r="H9" s="2">
        <f t="shared" si="1"/>
        <v>0.53267562179818684</v>
      </c>
      <c r="I9" s="5">
        <f t="shared" si="2"/>
        <v>2.6502252095723169E-2</v>
      </c>
      <c r="K9">
        <f t="shared" ca="1" si="3"/>
        <v>1</v>
      </c>
      <c r="L9">
        <f t="shared" ca="1" si="4"/>
        <v>0</v>
      </c>
      <c r="M9">
        <f t="shared" ca="1" si="5"/>
        <v>1</v>
      </c>
      <c r="N9">
        <f t="shared" ca="1" si="6"/>
        <v>1</v>
      </c>
      <c r="O9">
        <f t="shared" ca="1" si="7"/>
        <v>1</v>
      </c>
      <c r="P9">
        <f t="shared" ca="1" si="8"/>
        <v>0</v>
      </c>
    </row>
    <row r="10" spans="1:17" x14ac:dyDescent="0.25">
      <c r="A10">
        <v>0.62522243190000004</v>
      </c>
      <c r="B10">
        <v>125441</v>
      </c>
      <c r="C10">
        <v>291514</v>
      </c>
      <c r="D10">
        <v>11020</v>
      </c>
      <c r="E10">
        <v>101284</v>
      </c>
      <c r="G10" s="2">
        <f t="shared" si="0"/>
        <v>3.6425657942578356E-2</v>
      </c>
      <c r="H10" s="2">
        <f t="shared" si="1"/>
        <v>0.55327378983349873</v>
      </c>
      <c r="I10" s="5">
        <f t="shared" si="2"/>
        <v>3.6425657942578356E-2</v>
      </c>
      <c r="K10">
        <f t="shared" ca="1" si="3"/>
        <v>0</v>
      </c>
      <c r="L10">
        <f t="shared" ca="1" si="4"/>
        <v>0</v>
      </c>
      <c r="M10">
        <f t="shared" ca="1" si="5"/>
        <v>0</v>
      </c>
      <c r="N10">
        <f t="shared" ca="1" si="6"/>
        <v>1</v>
      </c>
      <c r="O10">
        <f t="shared" ca="1" si="7"/>
        <v>0</v>
      </c>
      <c r="P10">
        <f t="shared" ca="1" si="8"/>
        <v>1</v>
      </c>
    </row>
    <row r="11" spans="1:17" x14ac:dyDescent="0.25">
      <c r="A11">
        <v>0.5854216511</v>
      </c>
      <c r="B11">
        <v>130665</v>
      </c>
      <c r="C11">
        <v>288497</v>
      </c>
      <c r="D11">
        <v>14747</v>
      </c>
      <c r="E11">
        <v>96352</v>
      </c>
      <c r="G11" s="2">
        <f t="shared" si="0"/>
        <v>4.863080555592196E-2</v>
      </c>
      <c r="H11" s="2">
        <f t="shared" si="1"/>
        <v>0.57557363545461349</v>
      </c>
      <c r="I11" s="5">
        <f t="shared" si="2"/>
        <v>4.863080555592196E-2</v>
      </c>
      <c r="K11">
        <f t="shared" ca="1" si="3"/>
        <v>0</v>
      </c>
      <c r="L11">
        <f t="shared" ca="1" si="4"/>
        <v>1</v>
      </c>
      <c r="M11">
        <f t="shared" ca="1" si="5"/>
        <v>1</v>
      </c>
      <c r="N11">
        <f t="shared" ca="1" si="6"/>
        <v>1</v>
      </c>
      <c r="O11">
        <f t="shared" ca="1" si="7"/>
        <v>1</v>
      </c>
      <c r="P11">
        <f t="shared" ca="1" si="8"/>
        <v>1</v>
      </c>
    </row>
    <row r="12" spans="1:17" x14ac:dyDescent="0.25">
      <c r="A12">
        <v>0.54594256939999997</v>
      </c>
      <c r="B12">
        <v>136140</v>
      </c>
      <c r="C12">
        <v>284764</v>
      </c>
      <c r="D12">
        <v>19320</v>
      </c>
      <c r="E12">
        <v>91121</v>
      </c>
      <c r="G12" s="2">
        <f t="shared" si="0"/>
        <v>6.3535075834308938E-2</v>
      </c>
      <c r="H12" s="2">
        <f t="shared" si="1"/>
        <v>0.59904691082059836</v>
      </c>
      <c r="I12" s="5">
        <f t="shared" si="2"/>
        <v>6.3535075834308938E-2</v>
      </c>
      <c r="K12">
        <f t="shared" ca="1" si="3"/>
        <v>1</v>
      </c>
      <c r="L12">
        <f t="shared" ca="1" si="4"/>
        <v>0</v>
      </c>
      <c r="M12">
        <f t="shared" ca="1" si="5"/>
        <v>1</v>
      </c>
      <c r="N12">
        <f t="shared" ca="1" si="6"/>
        <v>1</v>
      </c>
      <c r="O12">
        <f t="shared" ca="1" si="7"/>
        <v>1</v>
      </c>
      <c r="P12">
        <f t="shared" ca="1" si="8"/>
        <v>1</v>
      </c>
    </row>
    <row r="13" spans="1:17" x14ac:dyDescent="0.25">
      <c r="A13">
        <v>0.50669286400000002</v>
      </c>
      <c r="B13">
        <v>141594</v>
      </c>
      <c r="C13">
        <v>280190</v>
      </c>
      <c r="D13">
        <v>24652</v>
      </c>
      <c r="E13">
        <v>85649</v>
      </c>
      <c r="G13" s="2">
        <f t="shared" si="0"/>
        <v>8.0868121846727162E-2</v>
      </c>
      <c r="H13" s="2">
        <f t="shared" si="1"/>
        <v>0.62309510083918973</v>
      </c>
      <c r="I13" s="5">
        <f t="shared" si="2"/>
        <v>8.0868121846727162E-2</v>
      </c>
      <c r="K13">
        <f t="shared" ca="1" si="3"/>
        <v>1</v>
      </c>
      <c r="L13">
        <f t="shared" ca="1" si="4"/>
        <v>0</v>
      </c>
      <c r="M13">
        <f t="shared" ca="1" si="5"/>
        <v>1</v>
      </c>
      <c r="N13">
        <f t="shared" ca="1" si="6"/>
        <v>1</v>
      </c>
      <c r="O13">
        <f t="shared" ca="1" si="7"/>
        <v>0</v>
      </c>
      <c r="P13">
        <f t="shared" ca="1" si="8"/>
        <v>1</v>
      </c>
    </row>
    <row r="14" spans="1:17" x14ac:dyDescent="0.25">
      <c r="A14">
        <v>0.46748402430000002</v>
      </c>
      <c r="B14">
        <v>147404</v>
      </c>
      <c r="C14">
        <v>274867</v>
      </c>
      <c r="D14">
        <v>30826</v>
      </c>
      <c r="E14">
        <v>80203</v>
      </c>
      <c r="G14" s="2">
        <f t="shared" si="0"/>
        <v>0.10083973136447351</v>
      </c>
      <c r="H14" s="2">
        <f t="shared" si="1"/>
        <v>0.647625073042569</v>
      </c>
      <c r="I14" s="5">
        <f t="shared" si="2"/>
        <v>0.10083973136447351</v>
      </c>
      <c r="K14">
        <f t="shared" ca="1" si="3"/>
        <v>1</v>
      </c>
      <c r="L14">
        <f t="shared" ca="1" si="4"/>
        <v>0</v>
      </c>
      <c r="M14">
        <f t="shared" ca="1" si="5"/>
        <v>0</v>
      </c>
      <c r="N14">
        <f t="shared" ca="1" si="6"/>
        <v>0</v>
      </c>
      <c r="O14">
        <f t="shared" ca="1" si="7"/>
        <v>1</v>
      </c>
      <c r="P14">
        <f t="shared" ca="1" si="8"/>
        <v>1</v>
      </c>
    </row>
    <row r="15" spans="1:17" x14ac:dyDescent="0.25">
      <c r="A15">
        <v>0.42857612740000001</v>
      </c>
      <c r="B15">
        <v>153325</v>
      </c>
      <c r="C15">
        <v>268688</v>
      </c>
      <c r="D15">
        <v>38234</v>
      </c>
      <c r="E15">
        <v>74392</v>
      </c>
      <c r="G15" s="2">
        <f t="shared" si="0"/>
        <v>0.12457236692058568</v>
      </c>
      <c r="H15" s="2">
        <f t="shared" si="1"/>
        <v>0.67331380617169556</v>
      </c>
      <c r="I15" s="5">
        <f t="shared" si="2"/>
        <v>0.12457236692058568</v>
      </c>
      <c r="K15">
        <f t="shared" ca="1" si="3"/>
        <v>0</v>
      </c>
      <c r="L15">
        <f t="shared" ca="1" si="4"/>
        <v>1</v>
      </c>
      <c r="M15">
        <f t="shared" ca="1" si="5"/>
        <v>0</v>
      </c>
      <c r="N15">
        <f t="shared" ca="1" si="6"/>
        <v>1</v>
      </c>
      <c r="O15">
        <f t="shared" ca="1" si="7"/>
        <v>1</v>
      </c>
      <c r="P15">
        <f t="shared" ca="1" si="8"/>
        <v>1</v>
      </c>
    </row>
    <row r="16" spans="1:17" x14ac:dyDescent="0.25">
      <c r="A16">
        <v>0.38957821370000001</v>
      </c>
      <c r="B16">
        <v>159545</v>
      </c>
      <c r="C16">
        <v>261274</v>
      </c>
      <c r="D16">
        <v>47630</v>
      </c>
      <c r="E16">
        <v>68468</v>
      </c>
      <c r="G16" s="2">
        <f t="shared" si="0"/>
        <v>0.15419029860409705</v>
      </c>
      <c r="H16" s="2">
        <f t="shared" si="1"/>
        <v>0.69971887567814117</v>
      </c>
      <c r="I16" s="5">
        <f t="shared" si="2"/>
        <v>0.15419029860409705</v>
      </c>
      <c r="K16">
        <f t="shared" ca="1" si="3"/>
        <v>1</v>
      </c>
      <c r="L16">
        <f t="shared" ca="1" si="4"/>
        <v>0</v>
      </c>
      <c r="M16">
        <f t="shared" ca="1" si="5"/>
        <v>1</v>
      </c>
      <c r="N16">
        <f t="shared" ca="1" si="6"/>
        <v>0</v>
      </c>
      <c r="O16">
        <f t="shared" ca="1" si="7"/>
        <v>1</v>
      </c>
      <c r="P16">
        <f t="shared" ca="1" si="8"/>
        <v>1</v>
      </c>
    </row>
    <row r="17" spans="1:16" x14ac:dyDescent="0.25">
      <c r="A17">
        <v>0.35087852940000003</v>
      </c>
      <c r="B17">
        <v>166166</v>
      </c>
      <c r="C17">
        <v>251868</v>
      </c>
      <c r="D17">
        <v>58897</v>
      </c>
      <c r="E17">
        <v>62249</v>
      </c>
      <c r="G17" s="2">
        <f t="shared" si="0"/>
        <v>0.18952262963975994</v>
      </c>
      <c r="H17" s="2">
        <f t="shared" si="1"/>
        <v>0.72747411509751991</v>
      </c>
      <c r="I17" s="5">
        <f t="shared" si="2"/>
        <v>0.18952262963975994</v>
      </c>
      <c r="K17">
        <f t="shared" ca="1" si="3"/>
        <v>1</v>
      </c>
      <c r="L17">
        <f t="shared" ca="1" si="4"/>
        <v>1</v>
      </c>
      <c r="M17">
        <f t="shared" ca="1" si="5"/>
        <v>1</v>
      </c>
      <c r="N17">
        <f t="shared" ca="1" si="6"/>
        <v>1</v>
      </c>
      <c r="O17">
        <f t="shared" ca="1" si="7"/>
        <v>1</v>
      </c>
      <c r="P17">
        <f t="shared" ca="1" si="8"/>
        <v>0</v>
      </c>
    </row>
    <row r="18" spans="1:16" x14ac:dyDescent="0.25">
      <c r="A18">
        <v>0.31231691849999998</v>
      </c>
      <c r="B18">
        <v>173322</v>
      </c>
      <c r="C18">
        <v>240600</v>
      </c>
      <c r="D18">
        <v>73424</v>
      </c>
      <c r="E18">
        <v>55625</v>
      </c>
      <c r="G18" s="2">
        <f t="shared" si="0"/>
        <v>0.23381652357781571</v>
      </c>
      <c r="H18" s="2">
        <f t="shared" si="1"/>
        <v>0.75703983891468329</v>
      </c>
      <c r="I18" s="5">
        <f t="shared" si="2"/>
        <v>0.23381652357781571</v>
      </c>
      <c r="K18">
        <f t="shared" ca="1" si="3"/>
        <v>1</v>
      </c>
      <c r="L18">
        <f t="shared" ca="1" si="4"/>
        <v>1</v>
      </c>
      <c r="M18">
        <f t="shared" ca="1" si="5"/>
        <v>0</v>
      </c>
      <c r="N18">
        <f t="shared" ca="1" si="6"/>
        <v>1</v>
      </c>
      <c r="O18">
        <f t="shared" ca="1" si="7"/>
        <v>1</v>
      </c>
      <c r="P18">
        <f t="shared" ca="1" si="8"/>
        <v>1</v>
      </c>
    </row>
    <row r="19" spans="1:16" x14ac:dyDescent="0.25">
      <c r="A19">
        <v>0.27374828020000003</v>
      </c>
      <c r="B19">
        <v>181313</v>
      </c>
      <c r="C19">
        <v>226071</v>
      </c>
      <c r="D19">
        <v>92302</v>
      </c>
      <c r="E19">
        <v>48470</v>
      </c>
      <c r="G19" s="2">
        <f t="shared" si="0"/>
        <v>0.28991780081853674</v>
      </c>
      <c r="H19" s="2">
        <f t="shared" si="1"/>
        <v>0.78906185401008777</v>
      </c>
      <c r="I19" s="5">
        <f t="shared" si="2"/>
        <v>0.28991780081853674</v>
      </c>
      <c r="K19">
        <f t="shared" ca="1" si="3"/>
        <v>1</v>
      </c>
      <c r="L19">
        <f t="shared" ca="1" si="4"/>
        <v>1</v>
      </c>
      <c r="M19">
        <f t="shared" ca="1" si="5"/>
        <v>1</v>
      </c>
      <c r="N19">
        <f t="shared" ca="1" si="6"/>
        <v>1</v>
      </c>
      <c r="O19">
        <f t="shared" ca="1" si="7"/>
        <v>0</v>
      </c>
      <c r="P19">
        <f t="shared" ca="1" si="8"/>
        <v>1</v>
      </c>
    </row>
    <row r="20" spans="1:16" x14ac:dyDescent="0.25">
      <c r="A20">
        <v>0.23541041930000001</v>
      </c>
      <c r="B20">
        <v>189635</v>
      </c>
      <c r="C20">
        <v>207175</v>
      </c>
      <c r="D20">
        <v>117136</v>
      </c>
      <c r="E20">
        <v>40478</v>
      </c>
      <c r="G20" s="2">
        <f t="shared" si="0"/>
        <v>0.36118417198306563</v>
      </c>
      <c r="H20" s="2">
        <f t="shared" si="1"/>
        <v>0.82409511848526595</v>
      </c>
      <c r="I20" s="5">
        <f t="shared" si="2"/>
        <v>0.36118417198306563</v>
      </c>
      <c r="K20">
        <f t="shared" ca="1" si="3"/>
        <v>1</v>
      </c>
      <c r="L20">
        <f t="shared" ca="1" si="4"/>
        <v>0</v>
      </c>
      <c r="M20">
        <f t="shared" ca="1" si="5"/>
        <v>0</v>
      </c>
      <c r="N20">
        <f t="shared" ca="1" si="6"/>
        <v>1</v>
      </c>
      <c r="O20">
        <f t="shared" ca="1" si="7"/>
        <v>1</v>
      </c>
      <c r="P20">
        <f t="shared" ca="1" si="8"/>
        <v>1</v>
      </c>
    </row>
    <row r="21" spans="1:16" x14ac:dyDescent="0.25">
      <c r="A21">
        <v>0.19704322760000001</v>
      </c>
      <c r="B21">
        <v>198419</v>
      </c>
      <c r="C21">
        <v>182336</v>
      </c>
      <c r="D21">
        <v>148766</v>
      </c>
      <c r="E21">
        <v>32153</v>
      </c>
      <c r="G21" s="2">
        <f t="shared" si="0"/>
        <v>0.44930565203472039</v>
      </c>
      <c r="H21" s="2">
        <f t="shared" si="1"/>
        <v>0.86055115105043112</v>
      </c>
      <c r="I21" s="5">
        <f t="shared" si="2"/>
        <v>0.44930565203472039</v>
      </c>
      <c r="K21">
        <f t="shared" ca="1" si="3"/>
        <v>1</v>
      </c>
      <c r="L21">
        <f t="shared" ca="1" si="4"/>
        <v>1</v>
      </c>
      <c r="M21">
        <f t="shared" ca="1" si="5"/>
        <v>1</v>
      </c>
      <c r="N21">
        <f t="shared" ca="1" si="6"/>
        <v>1</v>
      </c>
      <c r="O21">
        <f t="shared" ca="1" si="7"/>
        <v>1</v>
      </c>
      <c r="P21">
        <f t="shared" ca="1" si="8"/>
        <v>1</v>
      </c>
    </row>
    <row r="22" spans="1:16" x14ac:dyDescent="0.25">
      <c r="A22">
        <v>0.15881402480000001</v>
      </c>
      <c r="B22">
        <v>207107</v>
      </c>
      <c r="C22">
        <v>150668</v>
      </c>
      <c r="D22">
        <v>188340</v>
      </c>
      <c r="E22">
        <v>23361</v>
      </c>
      <c r="G22" s="2">
        <f t="shared" si="0"/>
        <v>0.55556211062865768</v>
      </c>
      <c r="H22" s="2">
        <f t="shared" si="1"/>
        <v>0.89863668708888</v>
      </c>
      <c r="I22" s="5">
        <f t="shared" si="2"/>
        <v>0.55556211062865768</v>
      </c>
      <c r="K22">
        <f t="shared" ca="1" si="3"/>
        <v>1</v>
      </c>
      <c r="L22">
        <f t="shared" ca="1" si="4"/>
        <v>1</v>
      </c>
      <c r="M22">
        <f t="shared" ca="1" si="5"/>
        <v>1</v>
      </c>
      <c r="N22">
        <f t="shared" ca="1" si="6"/>
        <v>1</v>
      </c>
      <c r="O22">
        <f t="shared" ca="1" si="7"/>
        <v>0</v>
      </c>
      <c r="P22">
        <f t="shared" ca="1" si="8"/>
        <v>1</v>
      </c>
    </row>
    <row r="23" spans="1:16" x14ac:dyDescent="0.25">
      <c r="A23">
        <v>0.1206375552</v>
      </c>
      <c r="B23">
        <v>214538</v>
      </c>
      <c r="C23">
        <v>111086</v>
      </c>
      <c r="D23">
        <v>233071</v>
      </c>
      <c r="E23">
        <v>14672</v>
      </c>
      <c r="G23" s="2">
        <f t="shared" si="0"/>
        <v>0.67722289536461555</v>
      </c>
      <c r="H23" s="2">
        <f t="shared" si="1"/>
        <v>0.93598883120282705</v>
      </c>
      <c r="I23" s="5">
        <f t="shared" si="2"/>
        <v>0.67722289536461555</v>
      </c>
      <c r="K23">
        <f t="shared" ca="1" si="3"/>
        <v>1</v>
      </c>
      <c r="L23">
        <f t="shared" ca="1" si="4"/>
        <v>1</v>
      </c>
      <c r="M23">
        <f t="shared" ca="1" si="5"/>
        <v>1</v>
      </c>
      <c r="N23">
        <f t="shared" ca="1" si="6"/>
        <v>1</v>
      </c>
      <c r="O23">
        <f t="shared" ca="1" si="7"/>
        <v>1</v>
      </c>
      <c r="P23">
        <f t="shared" ca="1" si="8"/>
        <v>1</v>
      </c>
    </row>
    <row r="24" spans="1:16" x14ac:dyDescent="0.25">
      <c r="A24">
        <v>8.2321809600000004E-2</v>
      </c>
      <c r="B24">
        <v>219509</v>
      </c>
      <c r="C24">
        <v>66344</v>
      </c>
      <c r="D24">
        <v>274223</v>
      </c>
      <c r="E24">
        <v>7254</v>
      </c>
      <c r="G24" s="2">
        <f t="shared" si="0"/>
        <v>0.80519545346436971</v>
      </c>
      <c r="H24" s="2">
        <f t="shared" si="1"/>
        <v>0.96801065429545385</v>
      </c>
      <c r="I24" s="5">
        <f t="shared" si="2"/>
        <v>0.80519545346436971</v>
      </c>
      <c r="K24">
        <f t="shared" ca="1" si="3"/>
        <v>1</v>
      </c>
      <c r="L24">
        <f t="shared" ca="1" si="4"/>
        <v>1</v>
      </c>
      <c r="M24">
        <f t="shared" ca="1" si="5"/>
        <v>1</v>
      </c>
      <c r="N24">
        <f t="shared" ca="1" si="6"/>
        <v>1</v>
      </c>
      <c r="O24">
        <f t="shared" ca="1" si="7"/>
        <v>1</v>
      </c>
      <c r="P24">
        <f t="shared" ca="1" si="8"/>
        <v>1</v>
      </c>
    </row>
    <row r="25" spans="1:16" x14ac:dyDescent="0.25">
      <c r="A25">
        <v>4.3712115099999997E-2</v>
      </c>
      <c r="B25">
        <v>221328</v>
      </c>
      <c r="C25">
        <v>25227</v>
      </c>
      <c r="D25">
        <v>296390</v>
      </c>
      <c r="E25">
        <v>2288</v>
      </c>
      <c r="G25" s="2">
        <f t="shared" si="0"/>
        <v>0.92156198210915463</v>
      </c>
      <c r="H25" s="2">
        <f t="shared" si="1"/>
        <v>0.98976817401259298</v>
      </c>
      <c r="I25" s="5">
        <f t="shared" si="2"/>
        <v>0.92156198210915463</v>
      </c>
      <c r="K25">
        <f t="shared" ca="1" si="3"/>
        <v>1</v>
      </c>
      <c r="L25">
        <f t="shared" ca="1" si="4"/>
        <v>1</v>
      </c>
      <c r="M25">
        <f t="shared" ca="1" si="5"/>
        <v>1</v>
      </c>
      <c r="N25">
        <f t="shared" ca="1" si="6"/>
        <v>1</v>
      </c>
      <c r="O25">
        <f t="shared" ca="1" si="7"/>
        <v>1</v>
      </c>
      <c r="P25">
        <f t="shared" ca="1" si="8"/>
        <v>1</v>
      </c>
    </row>
    <row r="26" spans="1:16" x14ac:dyDescent="0.25">
      <c r="A26">
        <v>2.3634270000000002E-10</v>
      </c>
      <c r="B26">
        <v>221807</v>
      </c>
      <c r="C26">
        <v>3112</v>
      </c>
      <c r="D26">
        <v>299527</v>
      </c>
      <c r="E26">
        <v>475</v>
      </c>
      <c r="G26" s="2">
        <f t="shared" si="0"/>
        <v>0.98971712171927606</v>
      </c>
      <c r="H26" s="2">
        <f t="shared" si="1"/>
        <v>0.99786307483286996</v>
      </c>
      <c r="I26" s="5">
        <f t="shared" si="2"/>
        <v>0.98971712171927606</v>
      </c>
      <c r="K26">
        <f t="shared" ca="1" si="3"/>
        <v>1</v>
      </c>
      <c r="L26">
        <f t="shared" ca="1" si="4"/>
        <v>1</v>
      </c>
      <c r="M26">
        <f t="shared" ca="1" si="5"/>
        <v>1</v>
      </c>
      <c r="N26">
        <f t="shared" ca="1" si="6"/>
        <v>1</v>
      </c>
      <c r="O26">
        <f t="shared" ca="1" si="7"/>
        <v>1</v>
      </c>
      <c r="P26">
        <f t="shared" ca="1" si="8"/>
        <v>1</v>
      </c>
    </row>
    <row r="27" spans="1:16" x14ac:dyDescent="0.25">
      <c r="G27" s="2"/>
      <c r="H27" s="2"/>
      <c r="I27" s="5"/>
    </row>
  </sheetData>
  <mergeCells count="1">
    <mergeCell ref="K1:P1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RVR</dc:creator>
  <cp:lastModifiedBy>Raul Vaquerizo Romero</cp:lastModifiedBy>
  <dcterms:created xsi:type="dcterms:W3CDTF">2011-01-13T10:49:41Z</dcterms:created>
  <dcterms:modified xsi:type="dcterms:W3CDTF">2016-08-12T12:10:44Z</dcterms:modified>
</cp:coreProperties>
</file>